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anedenis/Documents/emploi/site_web/"/>
    </mc:Choice>
  </mc:AlternateContent>
  <xr:revisionPtr revIDLastSave="0" documentId="8_{3026C208-6335-C74B-82A6-B32817E6A006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Mutations 2023" sheetId="4" r:id="rId1"/>
    <sheet name="Mutations 2022" sheetId="3" state="hidden" r:id="rId2"/>
    <sheet name="Mutations 2021" sheetId="2" state="hidden" r:id="rId3"/>
    <sheet name="Mutations-2020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A9" i="4"/>
  <c r="A8" i="4"/>
  <c r="D7" i="4"/>
  <c r="A7" i="4"/>
  <c r="D6" i="4"/>
  <c r="A6" i="4"/>
  <c r="D5" i="4"/>
  <c r="D10" i="3"/>
  <c r="A10" i="3"/>
  <c r="D9" i="3"/>
  <c r="A9" i="3"/>
  <c r="D8" i="3"/>
  <c r="A8" i="3"/>
  <c r="D7" i="3"/>
  <c r="A7" i="3"/>
  <c r="D6" i="3"/>
  <c r="A6" i="3"/>
  <c r="D5" i="3"/>
  <c r="D7" i="2"/>
  <c r="A6" i="2"/>
  <c r="A7" i="2"/>
  <c r="A8" i="2"/>
  <c r="A9" i="2"/>
  <c r="A10" i="2"/>
  <c r="D10" i="2"/>
  <c r="D9" i="2"/>
  <c r="D8" i="2"/>
  <c r="D6" i="2"/>
  <c r="D5" i="2"/>
  <c r="A10" i="4" l="1"/>
  <c r="D9" i="4"/>
  <c r="D8" i="4"/>
  <c r="D11" i="3"/>
  <c r="D11" i="2"/>
  <c r="D10" i="1"/>
  <c r="D5" i="1"/>
  <c r="A6" i="1"/>
  <c r="D6" i="1"/>
  <c r="A7" i="1"/>
  <c r="A8" i="1"/>
  <c r="D7" i="1"/>
  <c r="A9" i="1"/>
  <c r="D8" i="1"/>
  <c r="D9" i="1"/>
  <c r="A10" i="1"/>
  <c r="D11" i="4" l="1"/>
  <c r="D11" i="1"/>
</calcChain>
</file>

<file path=xl/sharedStrings.xml><?xml version="1.0" encoding="utf-8"?>
<sst xmlns="http://schemas.openxmlformats.org/spreadsheetml/2006/main" count="35" uniqueCount="13">
  <si>
    <t xml:space="preserve">Indexation 2020 : </t>
  </si>
  <si>
    <t xml:space="preserve">Mutation : </t>
  </si>
  <si>
    <t>N/A</t>
  </si>
  <si>
    <t>À</t>
  </si>
  <si>
    <t>De</t>
  </si>
  <si>
    <t>Vente/Valeur</t>
  </si>
  <si>
    <t>Taux par
tranche</t>
  </si>
  <si>
    <t xml:space="preserve">Tranches des ventes : </t>
  </si>
  <si>
    <t>Calculateur facture de mutation 2020</t>
  </si>
  <si>
    <t>Calculateur facture de mutation 2021</t>
  </si>
  <si>
    <t>Calculateur facture de mutation 2022</t>
  </si>
  <si>
    <t xml:space="preserve">Indexation 2022 : </t>
  </si>
  <si>
    <t>Calculateur facture de mutation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</si>
</sst>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$&quot;_);[Red]\(#,##0\ &quot;$&quot;\)"/>
    <numFmt numFmtId="8" formatCode="#,##0.00\ &quot;$&quot;_);[Red]\(#,##0.00\ &quot;$&quot;\)"/>
    <numFmt numFmtId="164" formatCode="0.0000%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2"/>
    <xf numFmtId="164" fontId="1" fillId="0" borderId="0" xfId="1" applyNumberFormat="1" applyFont="1" applyAlignment="1">
      <alignment horizontal="left"/>
    </xf>
    <xf numFmtId="6" fontId="2" fillId="0" borderId="1" xfId="2" applyNumberFormat="1" applyFont="1" applyBorder="1"/>
    <xf numFmtId="6" fontId="1" fillId="0" borderId="1" xfId="2" applyNumberFormat="1" applyBorder="1"/>
    <xf numFmtId="165" fontId="1" fillId="0" borderId="1" xfId="3" applyNumberFormat="1" applyFont="1" applyFill="1" applyBorder="1" applyAlignment="1">
      <alignment horizontal="center"/>
    </xf>
    <xf numFmtId="6" fontId="1" fillId="0" borderId="1" xfId="2" applyNumberForma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6" fontId="2" fillId="2" borderId="1" xfId="2" applyNumberFormat="1" applyFont="1" applyFill="1" applyBorder="1" applyAlignment="1" applyProtection="1">
      <alignment vertical="center"/>
      <protection locked="0"/>
    </xf>
    <xf numFmtId="8" fontId="1" fillId="0" borderId="1" xfId="2" applyNumberForma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right"/>
    </xf>
    <xf numFmtId="0" fontId="2" fillId="0" borderId="3" xfId="2" applyFont="1" applyBorder="1" applyAlignment="1">
      <alignment horizontal="right"/>
    </xf>
    <xf numFmtId="0" fontId="2" fillId="0" borderId="2" xfId="2" applyFont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Pourcentage" xfId="1" builtinId="5"/>
    <cellStyle name="Pourcentag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D2E1-1451-42C1-9CDB-C9BAF70DC691}">
  <dimension ref="A2:D13"/>
  <sheetViews>
    <sheetView tabSelected="1" workbookViewId="0">
      <selection activeCell="B25" sqref="B25"/>
    </sheetView>
  </sheetViews>
  <sheetFormatPr baseColWidth="10" defaultColWidth="11.5" defaultRowHeight="15" x14ac:dyDescent="0.2"/>
  <cols>
    <col min="1" max="2" width="16.83203125" style="1" customWidth="1"/>
    <col min="3" max="3" width="11.5" style="1"/>
    <col min="4" max="4" width="15.33203125" style="1" bestFit="1" customWidth="1"/>
    <col min="5" max="16384" width="11.5" style="1"/>
  </cols>
  <sheetData>
    <row r="2" spans="1:4" ht="19" x14ac:dyDescent="0.25">
      <c r="A2" s="11" t="s">
        <v>12</v>
      </c>
      <c r="B2" s="11"/>
      <c r="C2" s="11"/>
      <c r="D2" s="11"/>
    </row>
    <row r="3" spans="1:4" ht="14.5" customHeight="1" x14ac:dyDescent="0.2">
      <c r="A3" s="12" t="s">
        <v>7</v>
      </c>
      <c r="B3" s="13"/>
      <c r="C3" s="14" t="s">
        <v>6</v>
      </c>
      <c r="D3" s="8" t="s">
        <v>5</v>
      </c>
    </row>
    <row r="4" spans="1:4" ht="29" customHeight="1" x14ac:dyDescent="0.2">
      <c r="A4" s="7" t="s">
        <v>4</v>
      </c>
      <c r="B4" s="7" t="s">
        <v>3</v>
      </c>
      <c r="C4" s="15"/>
      <c r="D4" s="9"/>
    </row>
    <row r="5" spans="1:4" x14ac:dyDescent="0.2">
      <c r="A5" s="10">
        <v>0</v>
      </c>
      <c r="B5" s="6">
        <v>55200</v>
      </c>
      <c r="C5" s="5">
        <v>5.0000000000000001E-3</v>
      </c>
      <c r="D5" s="4">
        <f>IF(D4&lt;A5,0,IF(D4&lt;B5,D4*$C$5,B5*C5))</f>
        <v>0</v>
      </c>
    </row>
    <row r="6" spans="1:4" x14ac:dyDescent="0.2">
      <c r="A6" s="10">
        <f>+B5+0.01</f>
        <v>55200.01</v>
      </c>
      <c r="B6" s="6">
        <v>276200</v>
      </c>
      <c r="C6" s="5">
        <v>0.01</v>
      </c>
      <c r="D6" s="4">
        <f>IF(D4&lt;B5,0,IF(D4&lt;B6,(D4-B5)*$C$6,(B6-B5)*C6))</f>
        <v>0</v>
      </c>
    </row>
    <row r="7" spans="1:4" x14ac:dyDescent="0.2">
      <c r="A7" s="10">
        <f>+B6+0.01</f>
        <v>276200.01</v>
      </c>
      <c r="B7" s="6">
        <v>548700</v>
      </c>
      <c r="C7" s="5">
        <v>1.4999999999999999E-2</v>
      </c>
      <c r="D7" s="4">
        <f>IF(D4&lt;B6,0,IF(D4&lt;B7,(D4-B6)*$C$7,$C$7*(B7-B6)))</f>
        <v>0</v>
      </c>
    </row>
    <row r="8" spans="1:4" x14ac:dyDescent="0.2">
      <c r="A8" s="10">
        <f>+B7+0.01</f>
        <v>548700.01</v>
      </c>
      <c r="B8" s="6">
        <v>822900</v>
      </c>
      <c r="C8" s="5">
        <v>0.02</v>
      </c>
      <c r="D8" s="4">
        <f>IF(D4&lt;B7,0,IF(D4&lt;B8,(D4-B7)*C8,C8*(B8-B7)))</f>
        <v>0</v>
      </c>
    </row>
    <row r="9" spans="1:4" x14ac:dyDescent="0.2">
      <c r="A9" s="10">
        <f>+B8+0.01</f>
        <v>822900.01</v>
      </c>
      <c r="B9" s="6">
        <v>1097200</v>
      </c>
      <c r="C9" s="5">
        <v>2.5000000000000001E-2</v>
      </c>
      <c r="D9" s="4">
        <f>IF(D4&lt;B8,0,IF(D4&lt;B9,(D4-B8)*$C$9,$C$9*(B9-B8)))</f>
        <v>0</v>
      </c>
    </row>
    <row r="10" spans="1:4" x14ac:dyDescent="0.2">
      <c r="A10" s="10">
        <f>+B9+0.01</f>
        <v>1097200.01</v>
      </c>
      <c r="B10" s="6" t="s">
        <v>2</v>
      </c>
      <c r="C10" s="5">
        <v>0.03</v>
      </c>
      <c r="D10" s="4">
        <f>IF(D4&lt;B9,0,(D4-B9)*$C$10)</f>
        <v>0</v>
      </c>
    </row>
    <row r="11" spans="1:4" x14ac:dyDescent="0.2">
      <c r="A11" s="16" t="s">
        <v>1</v>
      </c>
      <c r="B11" s="17"/>
      <c r="C11" s="18"/>
      <c r="D11" s="3">
        <f>SUM(D5:D10)</f>
        <v>0</v>
      </c>
    </row>
    <row r="13" spans="1:4" x14ac:dyDescent="0.2">
      <c r="B13" s="2"/>
    </row>
  </sheetData>
  <sheetProtection algorithmName="SHA-512" hashValue="tEVQoRNx1A0nlRbYAHSOdtuRdRfV3G3eHRYEfU6t9n/w0um6XLoMgsCO8AqyuiTf3y/YLvJntRPV4y2h3Pj6/A==" saltValue="77RXCnDi1NaNfBnqtTmLAw==" spinCount="100000" sheet="1" objects="1" scenarios="1"/>
  <mergeCells count="4">
    <mergeCell ref="A2:D2"/>
    <mergeCell ref="A3:B3"/>
    <mergeCell ref="C3:C4"/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17B36-2FF8-4FE2-802B-7E678E9BB8F2}">
  <dimension ref="A2:D13"/>
  <sheetViews>
    <sheetView workbookViewId="0">
      <selection activeCell="C7" sqref="C7"/>
    </sheetView>
  </sheetViews>
  <sheetFormatPr baseColWidth="10" defaultColWidth="11.5" defaultRowHeight="15" x14ac:dyDescent="0.2"/>
  <cols>
    <col min="1" max="2" width="16.83203125" style="1" customWidth="1"/>
    <col min="3" max="3" width="11.5" style="1"/>
    <col min="4" max="4" width="15.33203125" style="1" bestFit="1" customWidth="1"/>
    <col min="5" max="16384" width="11.5" style="1"/>
  </cols>
  <sheetData>
    <row r="2" spans="1:4" ht="19" x14ac:dyDescent="0.25">
      <c r="A2" s="11" t="s">
        <v>10</v>
      </c>
      <c r="B2" s="11"/>
      <c r="C2" s="11"/>
      <c r="D2" s="11"/>
    </row>
    <row r="3" spans="1:4" ht="14.5" customHeight="1" x14ac:dyDescent="0.2">
      <c r="A3" s="12" t="s">
        <v>7</v>
      </c>
      <c r="B3" s="13"/>
      <c r="C3" s="14" t="s">
        <v>6</v>
      </c>
      <c r="D3" s="8" t="s">
        <v>5</v>
      </c>
    </row>
    <row r="4" spans="1:4" ht="29" customHeight="1" x14ac:dyDescent="0.2">
      <c r="A4" s="7" t="s">
        <v>4</v>
      </c>
      <c r="B4" s="7" t="s">
        <v>3</v>
      </c>
      <c r="C4" s="15"/>
      <c r="D4" s="9"/>
    </row>
    <row r="5" spans="1:4" x14ac:dyDescent="0.2">
      <c r="A5" s="10">
        <v>0</v>
      </c>
      <c r="B5" s="6">
        <v>53200</v>
      </c>
      <c r="C5" s="5">
        <v>5.0000000000000001E-3</v>
      </c>
      <c r="D5" s="4">
        <f>IF(D4&lt;A5,0,IF(D4&lt;B5,D4*$C$5,B5*C5))</f>
        <v>0</v>
      </c>
    </row>
    <row r="6" spans="1:4" x14ac:dyDescent="0.2">
      <c r="A6" s="10">
        <f>+B5+0.01</f>
        <v>53200.01</v>
      </c>
      <c r="B6" s="6">
        <v>266200</v>
      </c>
      <c r="C6" s="5">
        <v>0.01</v>
      </c>
      <c r="D6" s="4">
        <f>IF(D4&lt;B5,0,IF(D4&lt;B6,(D4-B5)*$C$6,(B6-B5)*C6))</f>
        <v>0</v>
      </c>
    </row>
    <row r="7" spans="1:4" x14ac:dyDescent="0.2">
      <c r="A7" s="10">
        <f>+B6+0.01</f>
        <v>266200.01</v>
      </c>
      <c r="B7" s="6">
        <v>528800</v>
      </c>
      <c r="C7" s="5">
        <v>1.4999999999999999E-2</v>
      </c>
      <c r="D7" s="4">
        <f>IF(D4&lt;B6,0,IF(D4&lt;B7,(D4-B6)*$C$7,$C$7*(B7-B6)))</f>
        <v>0</v>
      </c>
    </row>
    <row r="8" spans="1:4" x14ac:dyDescent="0.2">
      <c r="A8" s="10">
        <f>+B7+0.01</f>
        <v>528800.01</v>
      </c>
      <c r="B8" s="6">
        <v>793000</v>
      </c>
      <c r="C8" s="5">
        <v>0.02</v>
      </c>
      <c r="D8" s="4">
        <f>IF(D4&lt;B7,0,IF(D4&lt;B8,(D4-B7)*C8,C8*(B8-B7)))</f>
        <v>0</v>
      </c>
    </row>
    <row r="9" spans="1:4" x14ac:dyDescent="0.2">
      <c r="A9" s="10">
        <f>+B8+0.01</f>
        <v>793000.01</v>
      </c>
      <c r="B9" s="6">
        <v>1057400</v>
      </c>
      <c r="C9" s="5">
        <v>2.5000000000000001E-2</v>
      </c>
      <c r="D9" s="4">
        <f>IF(D4&lt;B8,0,IF(D4&lt;B9,(D4-B8)*$C$9,$C$9*(B9-B8)))</f>
        <v>0</v>
      </c>
    </row>
    <row r="10" spans="1:4" x14ac:dyDescent="0.2">
      <c r="A10" s="10">
        <f>+B9+0.01</f>
        <v>1057400.01</v>
      </c>
      <c r="B10" s="6" t="s">
        <v>2</v>
      </c>
      <c r="C10" s="5">
        <v>0.03</v>
      </c>
      <c r="D10" s="4">
        <f>IF(D4&lt;B9,0,(D4-B9)*$C$10)</f>
        <v>0</v>
      </c>
    </row>
    <row r="11" spans="1:4" x14ac:dyDescent="0.2">
      <c r="A11" s="16" t="s">
        <v>1</v>
      </c>
      <c r="B11" s="17"/>
      <c r="C11" s="18"/>
      <c r="D11" s="3">
        <f>SUM(D5:D10)</f>
        <v>0</v>
      </c>
    </row>
    <row r="13" spans="1:4" x14ac:dyDescent="0.2">
      <c r="A13" s="1" t="s">
        <v>11</v>
      </c>
      <c r="B13" s="2">
        <v>8.352E-3</v>
      </c>
    </row>
  </sheetData>
  <mergeCells count="4">
    <mergeCell ref="A2:D2"/>
    <mergeCell ref="A3:B3"/>
    <mergeCell ref="C3:C4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3"/>
  <sheetViews>
    <sheetView workbookViewId="0">
      <selection activeCell="C7" sqref="C7"/>
    </sheetView>
  </sheetViews>
  <sheetFormatPr baseColWidth="10" defaultColWidth="11.5" defaultRowHeight="15" x14ac:dyDescent="0.2"/>
  <cols>
    <col min="1" max="2" width="16.83203125" style="1" customWidth="1"/>
    <col min="3" max="3" width="11.5" style="1"/>
    <col min="4" max="4" width="15.33203125" style="1" bestFit="1" customWidth="1"/>
    <col min="5" max="16384" width="11.5" style="1"/>
  </cols>
  <sheetData>
    <row r="2" spans="1:4" ht="19" x14ac:dyDescent="0.25">
      <c r="A2" s="11" t="s">
        <v>9</v>
      </c>
      <c r="B2" s="11"/>
      <c r="C2" s="11"/>
      <c r="D2" s="11"/>
    </row>
    <row r="3" spans="1:4" ht="14.5" customHeight="1" x14ac:dyDescent="0.2">
      <c r="A3" s="12" t="s">
        <v>7</v>
      </c>
      <c r="B3" s="13"/>
      <c r="C3" s="14" t="s">
        <v>6</v>
      </c>
      <c r="D3" s="8" t="s">
        <v>5</v>
      </c>
    </row>
    <row r="4" spans="1:4" ht="29" customHeight="1" x14ac:dyDescent="0.2">
      <c r="A4" s="7" t="s">
        <v>4</v>
      </c>
      <c r="B4" s="7" t="s">
        <v>3</v>
      </c>
      <c r="C4" s="15"/>
      <c r="D4" s="9"/>
    </row>
    <row r="5" spans="1:4" x14ac:dyDescent="0.2">
      <c r="A5" s="10">
        <v>5000</v>
      </c>
      <c r="B5" s="6">
        <v>52800</v>
      </c>
      <c r="C5" s="5">
        <v>5.0000000000000001E-3</v>
      </c>
      <c r="D5" s="4">
        <f>IF(D4&lt;A5,0,IF(D4&lt;B5,D4*$C$5,B5*C5))</f>
        <v>0</v>
      </c>
    </row>
    <row r="6" spans="1:4" x14ac:dyDescent="0.2">
      <c r="A6" s="10">
        <f>+B5+0.01</f>
        <v>52800.01</v>
      </c>
      <c r="B6" s="6">
        <v>264000</v>
      </c>
      <c r="C6" s="5">
        <v>0.01</v>
      </c>
      <c r="D6" s="4">
        <f>IF(D4&lt;B5,0,IF(D4&lt;B6,(D4-B5)*$C$6,(B6-B5)*C6))</f>
        <v>0</v>
      </c>
    </row>
    <row r="7" spans="1:4" x14ac:dyDescent="0.2">
      <c r="A7" s="10">
        <f>+B6+0.01</f>
        <v>264000.01</v>
      </c>
      <c r="B7" s="6">
        <v>524400</v>
      </c>
      <c r="C7" s="5">
        <v>1.4999999999999999E-2</v>
      </c>
      <c r="D7" s="4">
        <f>IF(D4&lt;B6,0,IF(D4&lt;B7,(D4-B6)*$C$7,$C$7*(B7-B6)))</f>
        <v>0</v>
      </c>
    </row>
    <row r="8" spans="1:4" x14ac:dyDescent="0.2">
      <c r="A8" s="10">
        <f>+B7+0.01</f>
        <v>524400.01</v>
      </c>
      <c r="B8" s="6">
        <v>786400</v>
      </c>
      <c r="C8" s="5">
        <v>0.02</v>
      </c>
      <c r="D8" s="4">
        <f>IF(D4&lt;B7,0,IF(D4&lt;B8,(D4-B7)*C8,C8*(B8-B7)))</f>
        <v>0</v>
      </c>
    </row>
    <row r="9" spans="1:4" x14ac:dyDescent="0.2">
      <c r="A9" s="10">
        <f>+B8+0.01</f>
        <v>786400.01</v>
      </c>
      <c r="B9" s="6">
        <v>1048600</v>
      </c>
      <c r="C9" s="5">
        <v>2.5000000000000001E-2</v>
      </c>
      <c r="D9" s="4">
        <f>IF(D4&lt;B8,0,IF(D4&lt;B9,(D4-B8)*$C$9,$C$9*(B9-B8)))</f>
        <v>0</v>
      </c>
    </row>
    <row r="10" spans="1:4" x14ac:dyDescent="0.2">
      <c r="A10" s="10">
        <f>+B9+0.01</f>
        <v>1048600.01</v>
      </c>
      <c r="B10" s="6" t="s">
        <v>2</v>
      </c>
      <c r="C10" s="5">
        <v>0.03</v>
      </c>
      <c r="D10" s="4">
        <f>IF(D4&lt;B9,0,(D4-B9)*$C$10)</f>
        <v>0</v>
      </c>
    </row>
    <row r="11" spans="1:4" x14ac:dyDescent="0.2">
      <c r="A11" s="16" t="s">
        <v>1</v>
      </c>
      <c r="B11" s="17"/>
      <c r="C11" s="18"/>
      <c r="D11" s="3">
        <f>SUM(D5:D10)</f>
        <v>0</v>
      </c>
    </row>
    <row r="13" spans="1:4" x14ac:dyDescent="0.2">
      <c r="A13" s="1" t="s">
        <v>0</v>
      </c>
      <c r="B13" s="2">
        <v>1.6548E-2</v>
      </c>
    </row>
  </sheetData>
  <mergeCells count="4">
    <mergeCell ref="A2:D2"/>
    <mergeCell ref="A3:B3"/>
    <mergeCell ref="C3:C4"/>
    <mergeCell ref="A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"/>
  <sheetViews>
    <sheetView workbookViewId="0">
      <selection activeCell="C7" sqref="C7"/>
    </sheetView>
  </sheetViews>
  <sheetFormatPr baseColWidth="10" defaultColWidth="11.5" defaultRowHeight="15" x14ac:dyDescent="0.2"/>
  <cols>
    <col min="1" max="2" width="16.83203125" style="1" customWidth="1"/>
    <col min="3" max="3" width="11.5" style="1"/>
    <col min="4" max="4" width="15.33203125" style="1" bestFit="1" customWidth="1"/>
    <col min="5" max="16384" width="11.5" style="1"/>
  </cols>
  <sheetData>
    <row r="2" spans="1:4" ht="19" x14ac:dyDescent="0.25">
      <c r="A2" s="11" t="s">
        <v>8</v>
      </c>
      <c r="B2" s="11"/>
      <c r="C2" s="11"/>
      <c r="D2" s="11"/>
    </row>
    <row r="3" spans="1:4" ht="14.5" customHeight="1" x14ac:dyDescent="0.2">
      <c r="A3" s="12" t="s">
        <v>7</v>
      </c>
      <c r="B3" s="13"/>
      <c r="C3" s="14" t="s">
        <v>6</v>
      </c>
      <c r="D3" s="8" t="s">
        <v>5</v>
      </c>
    </row>
    <row r="4" spans="1:4" ht="29" customHeight="1" x14ac:dyDescent="0.2">
      <c r="A4" s="7" t="s">
        <v>4</v>
      </c>
      <c r="B4" s="7" t="s">
        <v>3</v>
      </c>
      <c r="C4" s="15"/>
      <c r="D4" s="9"/>
    </row>
    <row r="5" spans="1:4" x14ac:dyDescent="0.2">
      <c r="A5" s="6">
        <v>5000</v>
      </c>
      <c r="B5" s="6">
        <v>51700</v>
      </c>
      <c r="C5" s="5">
        <v>5.0000000000000001E-3</v>
      </c>
      <c r="D5" s="4">
        <f>IF(D4&lt;A5,0,IF(D4&lt;B5,D4*$C$5,B5*C5))</f>
        <v>0</v>
      </c>
    </row>
    <row r="6" spans="1:4" x14ac:dyDescent="0.2">
      <c r="A6" s="6">
        <f>+B5+1</f>
        <v>51701</v>
      </c>
      <c r="B6" s="6">
        <v>258600</v>
      </c>
      <c r="C6" s="5">
        <v>0.01</v>
      </c>
      <c r="D6" s="4">
        <f>IF(D4&lt;B5,0,IF(D4&lt;B6,(D4-B5)*$C$6,(B6-B5)*C6))</f>
        <v>0</v>
      </c>
    </row>
    <row r="7" spans="1:4" x14ac:dyDescent="0.2">
      <c r="A7" s="6">
        <f>+B6+1</f>
        <v>258601</v>
      </c>
      <c r="B7" s="6">
        <v>513600</v>
      </c>
      <c r="C7" s="5">
        <v>1.4999999999999999E-2</v>
      </c>
      <c r="D7" s="4">
        <f>IF(D4&lt;B6,0,IF(D4&lt;B7,(D4-B6)*$C$7,$C$7*(B7-B6)))</f>
        <v>0</v>
      </c>
    </row>
    <row r="8" spans="1:4" x14ac:dyDescent="0.2">
      <c r="A8" s="6">
        <f>+B7+1</f>
        <v>513601</v>
      </c>
      <c r="B8" s="6">
        <v>770300</v>
      </c>
      <c r="C8" s="5">
        <v>0.02</v>
      </c>
      <c r="D8" s="4">
        <f>IF(D4&lt;B7,0,IF(D4&lt;B8,(D4-B7)*C8,C8*(B8-B7)))</f>
        <v>0</v>
      </c>
    </row>
    <row r="9" spans="1:4" x14ac:dyDescent="0.2">
      <c r="A9" s="6">
        <f>+B8+1</f>
        <v>770301</v>
      </c>
      <c r="B9" s="6">
        <v>1027100</v>
      </c>
      <c r="C9" s="5">
        <v>2.5000000000000001E-2</v>
      </c>
      <c r="D9" s="4">
        <f>IF(D4&lt;B8,0,IF(D4&lt;B9,(D4-B8)*$C$9,$C$9*(B9-B8)))</f>
        <v>0</v>
      </c>
    </row>
    <row r="10" spans="1:4" x14ac:dyDescent="0.2">
      <c r="A10" s="6">
        <f>+B9+1</f>
        <v>1027101</v>
      </c>
      <c r="B10" s="6" t="s">
        <v>2</v>
      </c>
      <c r="C10" s="5">
        <v>0.03</v>
      </c>
      <c r="D10" s="4">
        <f>IF(D4&lt;B9,0,(D4-B9)*$C$10)</f>
        <v>0</v>
      </c>
    </row>
    <row r="11" spans="1:4" x14ac:dyDescent="0.2">
      <c r="A11" s="16" t="s">
        <v>1</v>
      </c>
      <c r="B11" s="17"/>
      <c r="C11" s="18"/>
      <c r="D11" s="3">
        <f>SUM(D5:D10)</f>
        <v>0</v>
      </c>
    </row>
    <row r="13" spans="1:4" x14ac:dyDescent="0.2">
      <c r="A13" s="1" t="s">
        <v>0</v>
      </c>
      <c r="B13" s="2">
        <v>1.6548E-2</v>
      </c>
    </row>
  </sheetData>
  <sheetProtection algorithmName="SHA-512" hashValue="vBuinquF7f5OkqOIqpZWdkEnYO/ZQMJJ3wXgLvsSqQlyRONzD/+iDlW4r10q6VLojDigaVBxlYpHa5r40ebUxA==" saltValue="6qSvzGX5QAzuUqZOqgk4zg==" spinCount="100000" sheet="1" objects="1" scenarios="1"/>
  <mergeCells count="4">
    <mergeCell ref="A2:D2"/>
    <mergeCell ref="A3:B3"/>
    <mergeCell ref="C3:C4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Mutations 2023</vt:lpstr>
      <vt:lpstr>Mutations 2022</vt:lpstr>
      <vt:lpstr>Mutations 2021</vt:lpstr>
      <vt:lpstr>Mutations-2020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Renaud</dc:creator>
  <cp:lastModifiedBy>Microsoft Office User</cp:lastModifiedBy>
  <dcterms:created xsi:type="dcterms:W3CDTF">2019-11-06T14:40:23Z</dcterms:created>
  <dcterms:modified xsi:type="dcterms:W3CDTF">2023-02-04T00:34:49Z</dcterms:modified>
</cp:coreProperties>
</file>